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650" windowWidth="15120" windowHeight="7170"/>
  </bookViews>
  <sheets>
    <sheet name="2018" sheetId="13" r:id="rId1"/>
    <sheet name="Лист1" sheetId="14" r:id="rId2"/>
  </sheets>
  <definedNames>
    <definedName name="_xlnm.Print_Area" localSheetId="0">'2018'!$A$1:$S$96</definedName>
  </definedNames>
  <calcPr calcId="144525" refMode="R1C1"/>
</workbook>
</file>

<file path=xl/calcChain.xml><?xml version="1.0" encoding="utf-8"?>
<calcChain xmlns="http://schemas.openxmlformats.org/spreadsheetml/2006/main">
  <c r="E79" i="13" l="1"/>
  <c r="C79" i="13"/>
  <c r="B79" i="13"/>
  <c r="E92" i="13" l="1"/>
  <c r="C92" i="13"/>
  <c r="B92" i="13"/>
  <c r="E87" i="13" l="1"/>
  <c r="E69" i="13" l="1"/>
  <c r="C87" i="13" l="1"/>
  <c r="B87" i="13"/>
  <c r="E14" i="13" l="1"/>
  <c r="C61" i="13" l="1"/>
  <c r="B73" i="13" l="1"/>
  <c r="C73" i="13"/>
  <c r="E73" i="13"/>
  <c r="B61" i="13"/>
  <c r="E55" i="13"/>
  <c r="C55" i="13"/>
  <c r="B55" i="13"/>
  <c r="E61" i="13"/>
  <c r="E51" i="13" l="1"/>
  <c r="B51" i="13"/>
  <c r="C51" i="13"/>
  <c r="C14" i="13" l="1"/>
  <c r="B14" i="13"/>
  <c r="E26" i="13" l="1"/>
  <c r="C26" i="13"/>
  <c r="B26" i="13"/>
  <c r="E47" i="13"/>
  <c r="C47" i="13"/>
  <c r="B47" i="13"/>
  <c r="E40" i="13" l="1"/>
  <c r="C40" i="13"/>
  <c r="B40" i="13"/>
  <c r="E6" i="13" l="1"/>
  <c r="C6" i="13" l="1"/>
  <c r="B6" i="13" l="1"/>
</calcChain>
</file>

<file path=xl/sharedStrings.xml><?xml version="1.0" encoding="utf-8"?>
<sst xmlns="http://schemas.openxmlformats.org/spreadsheetml/2006/main" count="116" uniqueCount="98">
  <si>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</si>
  <si>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</si>
  <si>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</si>
  <si>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</si>
  <si>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</si>
  <si>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</si>
  <si>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</si>
  <si>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</si>
  <si>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</si>
  <si>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</si>
  <si>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</si>
  <si>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</si>
  <si>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</si>
  <si>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</si>
  <si>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</si>
  <si>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</si>
  <si>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</si>
  <si>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</si>
  <si>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</si>
  <si>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</si>
  <si>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</si>
  <si>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</si>
  <si>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</si>
  <si>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                                                                  Источник финансирования: Федеральный бюджет                  КБК: 15701131540792704244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</si>
  <si>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</si>
  <si>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</si>
  <si>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</si>
  <si>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Сплошное федеральное статистическое наблюдение за деятельностью субъектов малого и среднего предпринимательства</t>
  </si>
  <si>
    <t>Подведение истогов сельскохозяйственной микропереписи 2021 года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</si>
  <si>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</si>
  <si>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</si>
  <si>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</t>
  </si>
  <si>
    <t xml:space="preserve">Выполнение работ, связанных c подведением итогов сельскохозяйственной микропереписи 2021 года  </t>
  </si>
  <si>
    <t>Источник финансирования: Федеральный бюджет                  КБК: 15701131540792705244</t>
  </si>
  <si>
    <t xml:space="preserve"> Источник финансирования: Федеральный бюджет                  КБК: 15701131540792702244</t>
  </si>
  <si>
    <t>Источник финансирования: Федеральный бюджет                  КБК: 15701131540792703244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</si>
  <si>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</si>
  <si>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</si>
  <si>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</si>
  <si>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инструктор территориального уровня (сбор информации и подготовка материалов; анализ итогов и подготовка их к публикации)</t>
  </si>
  <si>
    <t>бригадир-инстуруктор территориального уровня (организация работ по проверке корректности и по формированию итогов СХМП; проверка полноты показателей; организация и координация работы по сопоставлению итогов СХМП с данными, полученными на основе других источников)</t>
  </si>
  <si>
    <t xml:space="preserve">контролер (участие в подведении итогов СХМП; координация работ по проверке рабочих таблиц с итогами СХМП; сопоставление данных и проведение сравнительного анализ данных СХМП с данными других источников)
</t>
  </si>
  <si>
    <t>бригадир-инструктор территориального уровня (изучение нормативных документов по организации проведения ВПН-2020; подготовка материалов; оказание методологической и организационной помощи; проведение проверок; участие в проведении анализа и публикации итогов ВПН-2020)</t>
  </si>
  <si>
    <t>контролер (подготовка информации и материалов; участие в подведении предварительных итогов ВПН-2020; обобщение отчетов; проверка правильности формирования таблиц с итогами ВПН-2020; участие в проведении анализа и публикации итогов ВПН-2020)</t>
  </si>
  <si>
    <t xml:space="preserve">специалист СВТ (администрирование программного обеспечения; обеспечение и поддержание работоспособности используемых в работе технических средств; подготовка технических средств)
</t>
  </si>
  <si>
    <t>оператор ФЛК (контроль полноты и качества обработки сведений; проведение экранного кодирования полей переписных листов, контроль правильности распознования; специальный контроль отдельных полей переписных листов средствами АС ВПН)</t>
  </si>
  <si>
    <t>инструктор территориального уровня (подготовка материалов для СМИ; участие в организации проведения информационно-разъяснительной работы среди населния по ВПН-2020 и распространении итогов переписи населения; участие в подготовке отчёта о выполнении всего комплекса работ по проведению ВПН-2020; участие в подготовке сборников официальной публикации итогов ВПН-2020)</t>
  </si>
  <si>
    <t>начальник смены (организация работы в смене, обеспечение непрерывности и корректности технологической обработки документов; контроль на всех этапах цикла полной истории обработки материалов)</t>
  </si>
  <si>
    <t>оператор по подведению итогов (получение и выверка предварительных итогов переписи; взаимодействие с федеральным уровнем по передаче итоговой информации; формирование регламентных (итоговых) таблиц, не регламентных запросов к базе данных ВПН-2020)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</si>
  <si>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</si>
  <si>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>2, по соглашению сторон</t>
  </si>
  <si>
    <t>инструктор территориального уровня (участие в проведении и проверке итогов СХМП; участие в проведении логистического и арифметического контролей агрегированной информации; участие в работе по сопоставлению итогов СХМП с данными, полученными на основе других источников, и в проведении сравнительного анализа данных)</t>
  </si>
  <si>
    <t>Выполнение работ, связанных с проведением федерального статистического наблюдения за затратами на производство продукции (товаров, работ и услуг)</t>
  </si>
  <si>
    <t>Источник финансирования: Федеральный бюджет                  КБК: 15701131540792702244</t>
  </si>
  <si>
    <t>Бригадир-инстуруктор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организация и контроль работы по сбору и обработке первичных статистических данных)</t>
  </si>
  <si>
    <t>инструктор территориального уровня (прохождение обучения порядку сбора и обработки первичных статистических данных наблюдения за затратами на производство; осуществление приема и регистрации поступивших от респондентов отчетов по формам наблюдения)</t>
  </si>
  <si>
    <t>Проведение федерального статистического наблюдения за затратами на производство продукции (товаров, работ и услуг)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</si>
  <si>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</si>
  <si>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</si>
  <si>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</si>
  <si>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</si>
  <si>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</si>
  <si>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</si>
  <si>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</si>
  <si>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</si>
  <si>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</si>
  <si>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</si>
  <si>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</si>
  <si>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</si>
  <si>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</si>
  <si>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</si>
  <si>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1, по соглашению сторон</t>
  </si>
  <si>
    <t>Источник финансирования: Федеральный бюджет                  КБК: 15701131540792700244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</si>
  <si>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</si>
  <si>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 Источник финансирования: Федеральный бюджет                  КБК: 15701131540792701244</t>
  </si>
  <si>
    <t>оператор по формированию таблиц (формирование таблиц с итогами СХМП; сопоставление итогов СХМП с данными, полученными на основе других источников; участие в работе по подготовке таблиц, графиков (диаграмм))</t>
  </si>
  <si>
    <t>оператор формального и логического контроля
(осуществление приема от респондентов отчетов по формам наблюдения; осуществление автоматизированной обработки и контроля первичных статистических данных)</t>
  </si>
  <si>
    <t xml:space="preserve">Проведение комплексного наблюдения условий жизни населения </t>
  </si>
  <si>
    <t xml:space="preserve">Выполнение работ, связанных с проведением 
комплексного наблюдения условий жизни населения </t>
  </si>
  <si>
    <t>бригадир-инструктор территориального уровня (организация работы, контроль за ходом работ, сбор и передача данных мониторинга, подготовка отчетов)</t>
  </si>
  <si>
    <t>инструктор территориального уровня (обучение  интервьюеров, комплектация инструментария наблюдения для интервьюеров, контроль, координация работы)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</si>
  <si>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</si>
  <si>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</si>
  <si>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Проведение выборочного наблюдения репродуктивных планов населения </t>
  </si>
  <si>
    <t>Выполнение работ, связанных с проведением выборочного наблюдения репродуктивных планов населения</t>
  </si>
  <si>
    <t>инструктор территориального уровня (подготовка для интервьюера инструментария, координация работы интервьюеров, сбор, анализ и передача данных хода наблюдения, контроль за сбором первичных статистических данных, участие в составлении итогового отчета)</t>
  </si>
  <si>
    <t>интервьюер (опрос респондентов и заполнение вопросников, предоставление заполненных вопросников инструктору на приемку и проверку результатов опроса, сдача материалов выборочного наблюдения, составление отчета о проделанной работе)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</si>
  <si>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</si>
  <si>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</si>
  <si>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Проведение выборочного наблюдения состояния здоровья населения</t>
  </si>
  <si>
    <t>Источник финансирования: Федеральный бюджет                  КБК: 1570113151Р308300244</t>
  </si>
  <si>
    <t>Выполнение работ, связанных с проведением выбороного наблюдения состояния здоровья населения</t>
  </si>
  <si>
    <t>бригадир инструкторов территориального уровня (инструктирование, организация работы по сбору, обработке, первичых статистических данных обследования; прием анкет, проверка полноты и правильности заполнения первичных статистических данных)</t>
  </si>
  <si>
    <t>инструктор территориального уровня (участие в проведении разъяснительной работы; проверка полноты и правильности заполнения первичных статистических данных)</t>
  </si>
  <si>
    <t>интервьюер (проведение опроса респондентов; участие при проведении контрольных проверок)</t>
  </si>
  <si>
    <t>оператор ФЛК (подготовка и загрузка заполненных электронных форм федерального статистического наблюдения; проведение формального и логистического контролей первичных статистических данных и их корректировка)</t>
  </si>
  <si>
    <t>4,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</si>
  <si>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27.09.2022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</si>
</sst>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6"/>
  <sheetViews>
    <sheetView tabSelected="1" view="pageBreakPreview" topLeftCell="A41" zoomScaleNormal="100" zoomScaleSheetLayoutView="100" workbookViewId="0">
      <selection activeCell="G41" sqref="G41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03" t="s">
        <v>97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"/>
    </row>
    <row r="2" spans="1:20" ht="30" customHeight="1" x14ac:dyDescent="0.25">
      <c r="A2" s="104" t="s">
        <v>11</v>
      </c>
      <c r="B2" s="104"/>
      <c r="C2" s="104"/>
      <c r="D2" s="104"/>
      <c r="E2" s="104"/>
      <c r="F2" s="104"/>
      <c r="G2" s="104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88" t="s">
        <v>6</v>
      </c>
      <c r="B3" s="88" t="s">
        <v>0</v>
      </c>
      <c r="C3" s="88" t="s">
        <v>1</v>
      </c>
      <c r="D3" s="88" t="s">
        <v>2</v>
      </c>
      <c r="E3" s="90" t="s">
        <v>3</v>
      </c>
      <c r="F3" s="88" t="s">
        <v>4</v>
      </c>
      <c r="G3" s="88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105" t="s">
        <v>21</v>
      </c>
      <c r="B4" s="105"/>
      <c r="C4" s="105"/>
      <c r="D4" s="105"/>
      <c r="E4" s="105"/>
      <c r="F4" s="105"/>
      <c r="G4" s="105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111" t="s">
        <v>14</v>
      </c>
      <c r="B5" s="111"/>
      <c r="C5" s="111"/>
      <c r="D5" s="111"/>
      <c r="E5" s="111"/>
      <c r="F5" s="111"/>
      <c r="G5" s="111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61">
        <f>SUM(B7,B8,B9,B10,B11)</f>
        <v>283</v>
      </c>
      <c r="C6" s="43">
        <f>SUM(C7,C8,C9,C10,C11)</f>
        <v>1744583.6400000001</v>
      </c>
      <c r="D6" s="18"/>
      <c r="E6" s="92">
        <f>SUM(E7:E11)</f>
        <v>224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18</v>
      </c>
      <c r="B7" s="7">
        <v>5</v>
      </c>
      <c r="C7" s="39">
        <v>214185.60000000001</v>
      </c>
      <c r="D7" s="87"/>
      <c r="E7" s="93">
        <v>2</v>
      </c>
      <c r="F7" s="23"/>
      <c r="G7" s="8" t="s">
        <v>50</v>
      </c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19</v>
      </c>
      <c r="B8" s="7">
        <v>252</v>
      </c>
      <c r="C8" s="39">
        <v>1129500</v>
      </c>
      <c r="D8" s="87"/>
      <c r="E8" s="93">
        <v>213</v>
      </c>
      <c r="F8" s="23"/>
      <c r="G8" s="60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9</v>
      </c>
      <c r="C9" s="6">
        <v>66766.8</v>
      </c>
      <c r="D9" s="87"/>
      <c r="E9" s="8">
        <v>4</v>
      </c>
      <c r="F9" s="23"/>
      <c r="G9" s="8" t="s">
        <v>96</v>
      </c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12</v>
      </c>
      <c r="C10" s="6">
        <v>213651.24</v>
      </c>
      <c r="D10" s="8"/>
      <c r="E10" s="7">
        <v>4</v>
      </c>
      <c r="F10" s="23"/>
      <c r="G10" s="8" t="s">
        <v>96</v>
      </c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49</v>
      </c>
      <c r="B11" s="27">
        <v>5</v>
      </c>
      <c r="C11" s="6">
        <v>120480</v>
      </c>
      <c r="D11" s="8"/>
      <c r="E11" s="8">
        <v>1</v>
      </c>
      <c r="F11" s="28"/>
      <c r="G11" s="8" t="s">
        <v>71</v>
      </c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95" t="s">
        <v>22</v>
      </c>
      <c r="B12" s="96"/>
      <c r="C12" s="96"/>
      <c r="D12" s="96"/>
      <c r="E12" s="96"/>
      <c r="F12" s="96"/>
      <c r="G12" s="97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109" t="s">
        <v>29</v>
      </c>
      <c r="B13" s="110"/>
      <c r="C13" s="110"/>
      <c r="D13" s="110"/>
      <c r="E13" s="110"/>
      <c r="F13" s="110"/>
      <c r="G13" s="110"/>
      <c r="H13" s="110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142</v>
      </c>
      <c r="C14" s="17">
        <f>SUM(C15:C23)</f>
        <v>2705803.32</v>
      </c>
      <c r="D14" s="33"/>
      <c r="E14" s="18">
        <f>SUM(E15:E23)</f>
        <v>142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37</v>
      </c>
      <c r="B15" s="38">
        <v>5</v>
      </c>
      <c r="C15" s="39">
        <v>220800</v>
      </c>
      <c r="D15" s="8"/>
      <c r="E15" s="8">
        <v>5</v>
      </c>
      <c r="F15" s="8"/>
      <c r="G15" s="8" t="s">
        <v>71</v>
      </c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36</v>
      </c>
      <c r="B16" s="27">
        <v>21</v>
      </c>
      <c r="C16" s="6">
        <v>932266.73</v>
      </c>
      <c r="D16" s="8"/>
      <c r="E16" s="8">
        <v>21</v>
      </c>
      <c r="F16" s="8"/>
      <c r="G16" s="8" t="s">
        <v>50</v>
      </c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38</v>
      </c>
      <c r="B17" s="27">
        <v>91</v>
      </c>
      <c r="C17" s="6">
        <v>1335000</v>
      </c>
      <c r="D17" s="23"/>
      <c r="E17" s="8">
        <v>91</v>
      </c>
      <c r="F17" s="23"/>
      <c r="G17" s="8" t="s">
        <v>50</v>
      </c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16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17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7" t="s">
        <v>8</v>
      </c>
      <c r="B20" s="38"/>
      <c r="C20" s="39"/>
      <c r="D20" s="7"/>
      <c r="E20" s="8"/>
      <c r="F20" s="7"/>
      <c r="G20" s="7"/>
      <c r="H20" s="40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1" t="s">
        <v>9</v>
      </c>
      <c r="B21" s="38"/>
      <c r="C21" s="39"/>
      <c r="D21" s="7"/>
      <c r="E21" s="8"/>
      <c r="F21" s="7"/>
      <c r="G21" s="7"/>
      <c r="H21" s="40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16</v>
      </c>
      <c r="B22" s="7">
        <v>2</v>
      </c>
      <c r="C22" s="39">
        <v>24000</v>
      </c>
      <c r="D22" s="7"/>
      <c r="E22" s="8">
        <v>2</v>
      </c>
      <c r="F22" s="7"/>
      <c r="G22" s="7"/>
      <c r="H22" s="40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17</v>
      </c>
      <c r="B23" s="7">
        <v>23</v>
      </c>
      <c r="C23" s="39">
        <v>193736.59</v>
      </c>
      <c r="D23" s="7"/>
      <c r="E23" s="8">
        <v>23</v>
      </c>
      <c r="F23" s="7"/>
      <c r="G23" s="7"/>
      <c r="H23" s="40"/>
      <c r="I23" s="35"/>
      <c r="J23" s="35"/>
      <c r="K23" s="35"/>
      <c r="L23" s="35"/>
      <c r="M23" s="35"/>
      <c r="N23" s="35"/>
      <c r="O23" s="35"/>
    </row>
    <row r="24" spans="1:15" ht="19.5" customHeight="1" x14ac:dyDescent="0.25">
      <c r="A24" s="106" t="s">
        <v>23</v>
      </c>
      <c r="B24" s="107"/>
      <c r="C24" s="107"/>
      <c r="D24" s="107"/>
      <c r="E24" s="107"/>
      <c r="F24" s="107"/>
      <c r="G24" s="108"/>
      <c r="H24" s="40"/>
      <c r="I24" s="35"/>
      <c r="J24" s="35"/>
      <c r="K24" s="35"/>
      <c r="L24" s="35"/>
      <c r="M24" s="35"/>
      <c r="N24" s="35"/>
      <c r="O24" s="35"/>
    </row>
    <row r="25" spans="1:15" ht="18.75" customHeight="1" x14ac:dyDescent="0.25">
      <c r="A25" s="101" t="s">
        <v>30</v>
      </c>
      <c r="B25" s="102"/>
      <c r="C25" s="102"/>
      <c r="D25" s="102"/>
      <c r="E25" s="102"/>
      <c r="F25" s="102"/>
      <c r="G25" s="102"/>
      <c r="H25" s="40"/>
      <c r="I25" s="35"/>
      <c r="J25" s="35"/>
      <c r="K25" s="35"/>
      <c r="L25" s="35"/>
      <c r="M25" s="35"/>
      <c r="N25" s="35"/>
      <c r="O25" s="35"/>
    </row>
    <row r="26" spans="1:15" ht="39.75" customHeight="1" x14ac:dyDescent="0.25">
      <c r="A26" s="42" t="s">
        <v>15</v>
      </c>
      <c r="B26" s="18">
        <f>SUM(B27:B37)</f>
        <v>42</v>
      </c>
      <c r="C26" s="17">
        <f>SUM(C27:C37)</f>
        <v>3871582.6999999997</v>
      </c>
      <c r="D26" s="43"/>
      <c r="E26" s="48">
        <f>SUM(E27:E37)</f>
        <v>27</v>
      </c>
      <c r="F26" s="44"/>
      <c r="G26" s="45"/>
      <c r="H26" s="40"/>
      <c r="I26" s="35"/>
      <c r="J26" s="35"/>
      <c r="K26" s="35"/>
      <c r="L26" s="35"/>
      <c r="M26" s="35"/>
      <c r="N26" s="35"/>
      <c r="O26" s="35"/>
    </row>
    <row r="27" spans="1:15" ht="99.75" customHeight="1" x14ac:dyDescent="0.25">
      <c r="A27" s="36" t="s">
        <v>42</v>
      </c>
      <c r="B27" s="8">
        <v>3</v>
      </c>
      <c r="C27" s="6">
        <v>475453.4</v>
      </c>
      <c r="D27" s="7"/>
      <c r="E27" s="8">
        <v>1</v>
      </c>
      <c r="F27" s="7"/>
      <c r="G27" s="7" t="s">
        <v>71</v>
      </c>
      <c r="H27" s="40"/>
      <c r="I27" s="35"/>
      <c r="J27" s="35"/>
      <c r="K27" s="35"/>
      <c r="L27" s="35"/>
      <c r="M27" s="35"/>
      <c r="N27" s="35"/>
      <c r="O27" s="35"/>
    </row>
    <row r="28" spans="1:15" ht="93" customHeight="1" x14ac:dyDescent="0.25">
      <c r="A28" s="36" t="s">
        <v>43</v>
      </c>
      <c r="B28" s="8">
        <v>7</v>
      </c>
      <c r="C28" s="6">
        <v>1126666.5</v>
      </c>
      <c r="D28" s="7"/>
      <c r="E28" s="93">
        <v>2</v>
      </c>
      <c r="F28" s="7"/>
      <c r="G28" s="7" t="s">
        <v>50</v>
      </c>
      <c r="H28" s="40"/>
      <c r="I28" s="35"/>
      <c r="J28" s="35"/>
      <c r="K28" s="35"/>
      <c r="L28" s="35"/>
      <c r="M28" s="35"/>
      <c r="N28" s="35"/>
      <c r="O28" s="35"/>
    </row>
    <row r="29" spans="1:15" ht="144" customHeight="1" x14ac:dyDescent="0.25">
      <c r="A29" s="36" t="s">
        <v>46</v>
      </c>
      <c r="B29" s="8">
        <v>5</v>
      </c>
      <c r="C29" s="49">
        <v>960750</v>
      </c>
      <c r="D29" s="7"/>
      <c r="E29" s="8">
        <v>0</v>
      </c>
      <c r="F29" s="7"/>
      <c r="G29" s="7"/>
      <c r="H29" s="40"/>
      <c r="I29" s="35"/>
      <c r="J29" s="35"/>
      <c r="K29" s="35"/>
      <c r="L29" s="35"/>
      <c r="M29" s="35"/>
      <c r="N29" s="35"/>
      <c r="O29" s="35"/>
    </row>
    <row r="30" spans="1:15" ht="117" customHeight="1" x14ac:dyDescent="0.25">
      <c r="A30" s="36" t="s">
        <v>20</v>
      </c>
      <c r="B30" s="8">
        <v>1</v>
      </c>
      <c r="C30" s="6">
        <v>202860</v>
      </c>
      <c r="D30" s="7"/>
      <c r="E30" s="7">
        <v>0</v>
      </c>
      <c r="F30" s="7"/>
      <c r="G30" s="7"/>
      <c r="H30" s="40"/>
      <c r="I30" s="35"/>
      <c r="J30" s="35"/>
      <c r="K30" s="35"/>
      <c r="L30" s="35"/>
      <c r="M30" s="35"/>
      <c r="N30" s="35"/>
      <c r="O30" s="35"/>
    </row>
    <row r="31" spans="1:15" ht="68.25" customHeight="1" x14ac:dyDescent="0.25">
      <c r="A31" s="36" t="s">
        <v>44</v>
      </c>
      <c r="B31" s="8">
        <v>2</v>
      </c>
      <c r="C31" s="49">
        <v>24493.4</v>
      </c>
      <c r="D31" s="7"/>
      <c r="E31" s="8">
        <v>2</v>
      </c>
      <c r="F31" s="7"/>
      <c r="G31" s="7"/>
      <c r="H31" s="40"/>
      <c r="I31" s="35"/>
      <c r="J31" s="35"/>
      <c r="K31" s="35"/>
      <c r="L31" s="35"/>
      <c r="M31" s="35"/>
      <c r="N31" s="35"/>
      <c r="O31" s="35"/>
    </row>
    <row r="32" spans="1:15" ht="101.45" customHeight="1" x14ac:dyDescent="0.25">
      <c r="A32" s="36" t="s">
        <v>45</v>
      </c>
      <c r="B32" s="8">
        <v>18</v>
      </c>
      <c r="C32" s="49">
        <v>664532.80000000005</v>
      </c>
      <c r="D32" s="7"/>
      <c r="E32" s="8">
        <v>18</v>
      </c>
      <c r="F32" s="7"/>
      <c r="G32" s="8" t="s">
        <v>50</v>
      </c>
      <c r="H32" s="40"/>
      <c r="I32" s="35"/>
      <c r="J32" s="35"/>
      <c r="K32" s="35"/>
      <c r="L32" s="35"/>
      <c r="M32" s="35"/>
      <c r="N32" s="35"/>
      <c r="O32" s="35"/>
    </row>
    <row r="33" spans="1:15" ht="83.45" customHeight="1" x14ac:dyDescent="0.25">
      <c r="A33" s="62" t="s">
        <v>47</v>
      </c>
      <c r="B33" s="8">
        <v>2</v>
      </c>
      <c r="C33" s="6">
        <v>98000</v>
      </c>
      <c r="D33" s="7"/>
      <c r="E33" s="8">
        <v>2</v>
      </c>
      <c r="F33" s="7"/>
      <c r="G33" s="7"/>
      <c r="H33" s="40"/>
      <c r="I33" s="35"/>
      <c r="J33" s="35"/>
      <c r="K33" s="35"/>
      <c r="L33" s="35"/>
      <c r="M33" s="35"/>
      <c r="N33" s="35"/>
      <c r="O33" s="35"/>
    </row>
    <row r="34" spans="1:15" ht="15.75" hidden="1" x14ac:dyDescent="0.25">
      <c r="A34" s="36"/>
      <c r="B34" s="8"/>
      <c r="C34" s="6"/>
      <c r="D34" s="7"/>
      <c r="E34" s="8"/>
      <c r="F34" s="7"/>
      <c r="G34" s="7"/>
      <c r="H34" s="35"/>
      <c r="I34" s="35"/>
      <c r="J34" s="35"/>
      <c r="K34" s="35"/>
      <c r="L34" s="35"/>
      <c r="M34" s="35"/>
      <c r="N34" s="35"/>
      <c r="O34" s="35"/>
    </row>
    <row r="35" spans="1:15" ht="15.75" hidden="1" x14ac:dyDescent="0.25">
      <c r="A35" s="47"/>
      <c r="B35" s="8"/>
      <c r="C35" s="6"/>
      <c r="D35" s="8"/>
      <c r="E35" s="8"/>
      <c r="F35" s="41"/>
      <c r="G35" s="41"/>
      <c r="H35" s="35"/>
      <c r="I35" s="35"/>
      <c r="J35" s="35"/>
      <c r="K35" s="35"/>
      <c r="L35" s="35"/>
      <c r="M35" s="35"/>
      <c r="N35" s="35"/>
      <c r="O35" s="35"/>
    </row>
    <row r="36" spans="1:15" ht="77.25" hidden="1" customHeight="1" x14ac:dyDescent="0.25">
      <c r="A36" s="41"/>
      <c r="B36" s="41"/>
      <c r="C36" s="41"/>
      <c r="D36" s="41"/>
      <c r="E36" s="41"/>
      <c r="F36" s="41"/>
      <c r="G36" s="41"/>
      <c r="H36" s="35"/>
      <c r="I36" s="35"/>
      <c r="J36" s="35"/>
      <c r="K36" s="35"/>
      <c r="L36" s="35"/>
      <c r="M36" s="35"/>
      <c r="N36" s="35"/>
      <c r="O36" s="35"/>
    </row>
    <row r="37" spans="1:15" ht="97.15" customHeight="1" x14ac:dyDescent="0.25">
      <c r="A37" s="62" t="s">
        <v>48</v>
      </c>
      <c r="B37" s="88">
        <v>4</v>
      </c>
      <c r="C37" s="63">
        <v>318826.59999999998</v>
      </c>
      <c r="D37" s="88"/>
      <c r="E37" s="88">
        <v>2</v>
      </c>
      <c r="F37" s="88"/>
      <c r="G37" s="8" t="s">
        <v>50</v>
      </c>
      <c r="H37" s="35"/>
      <c r="I37" s="35"/>
      <c r="J37" s="35"/>
      <c r="K37" s="35"/>
      <c r="L37" s="35"/>
      <c r="M37" s="35"/>
      <c r="N37" s="35"/>
      <c r="O37" s="35"/>
    </row>
    <row r="38" spans="1:15" ht="15.75" x14ac:dyDescent="0.25">
      <c r="A38" s="95" t="s">
        <v>33</v>
      </c>
      <c r="B38" s="115"/>
      <c r="C38" s="115"/>
      <c r="D38" s="115"/>
      <c r="E38" s="115"/>
      <c r="F38" s="115"/>
      <c r="G38" s="116"/>
      <c r="H38" s="35"/>
      <c r="I38" s="35"/>
      <c r="J38" s="35"/>
      <c r="K38" s="35"/>
      <c r="L38" s="35"/>
      <c r="M38" s="35"/>
      <c r="N38" s="35"/>
      <c r="O38" s="35"/>
    </row>
    <row r="39" spans="1:15" ht="15.75" x14ac:dyDescent="0.25">
      <c r="A39" s="95" t="s">
        <v>28</v>
      </c>
      <c r="B39" s="115"/>
      <c r="C39" s="115"/>
      <c r="D39" s="115"/>
      <c r="E39" s="115"/>
      <c r="F39" s="115"/>
      <c r="G39" s="116"/>
      <c r="H39" s="35"/>
      <c r="I39" s="35"/>
      <c r="J39" s="35"/>
      <c r="K39" s="35"/>
      <c r="L39" s="35"/>
      <c r="M39" s="35"/>
      <c r="N39" s="35"/>
      <c r="O39" s="35"/>
    </row>
    <row r="40" spans="1:15" ht="51" customHeight="1" x14ac:dyDescent="0.25">
      <c r="A40" s="42" t="s">
        <v>32</v>
      </c>
      <c r="B40" s="50">
        <f>SUM(B41:B44)</f>
        <v>46</v>
      </c>
      <c r="C40" s="17">
        <f>SUM(C41:C44)</f>
        <v>1596626.67</v>
      </c>
      <c r="D40" s="51"/>
      <c r="E40" s="50">
        <f>SUM(E41:E44)</f>
        <v>37</v>
      </c>
      <c r="F40" s="52"/>
      <c r="G40" s="52"/>
      <c r="H40" s="35"/>
      <c r="I40" s="35"/>
      <c r="J40" s="35"/>
      <c r="K40" s="35"/>
      <c r="L40" s="35"/>
      <c r="M40" s="35"/>
      <c r="N40" s="35"/>
      <c r="O40" s="35"/>
    </row>
    <row r="41" spans="1:15" ht="100.5" customHeight="1" x14ac:dyDescent="0.25">
      <c r="A41" s="53" t="s">
        <v>40</v>
      </c>
      <c r="B41" s="88">
        <v>13</v>
      </c>
      <c r="C41" s="39">
        <v>445913.32</v>
      </c>
      <c r="D41" s="64"/>
      <c r="E41" s="88">
        <v>10</v>
      </c>
      <c r="F41" s="54"/>
      <c r="G41" s="7" t="s">
        <v>71</v>
      </c>
      <c r="H41" s="35"/>
      <c r="I41" s="35"/>
      <c r="J41" s="35"/>
      <c r="K41" s="35"/>
      <c r="L41" s="35"/>
      <c r="M41" s="35"/>
      <c r="N41" s="35"/>
      <c r="O41" s="35"/>
    </row>
    <row r="42" spans="1:15" ht="81" customHeight="1" x14ac:dyDescent="0.25">
      <c r="A42" s="53" t="s">
        <v>41</v>
      </c>
      <c r="B42" s="88">
        <v>12</v>
      </c>
      <c r="C42" s="39">
        <v>422666.68</v>
      </c>
      <c r="D42" s="64"/>
      <c r="E42" s="88">
        <v>10</v>
      </c>
      <c r="F42" s="54"/>
      <c r="G42" s="54"/>
      <c r="H42" s="35"/>
      <c r="I42" s="35"/>
      <c r="J42" s="35"/>
      <c r="K42" s="35"/>
      <c r="L42" s="35"/>
      <c r="M42" s="35"/>
      <c r="N42" s="35"/>
      <c r="O42" s="35"/>
    </row>
    <row r="43" spans="1:15" ht="110.45" customHeight="1" x14ac:dyDescent="0.25">
      <c r="A43" s="55" t="s">
        <v>51</v>
      </c>
      <c r="B43" s="88">
        <v>12</v>
      </c>
      <c r="C43" s="39">
        <v>399420</v>
      </c>
      <c r="D43" s="64"/>
      <c r="E43" s="88">
        <v>10</v>
      </c>
      <c r="F43" s="54"/>
      <c r="G43" s="54"/>
      <c r="H43" s="35"/>
      <c r="I43" s="35"/>
      <c r="J43" s="35"/>
      <c r="K43" s="35"/>
      <c r="L43" s="35"/>
      <c r="M43" s="35"/>
      <c r="N43" s="35"/>
      <c r="O43" s="35"/>
    </row>
    <row r="44" spans="1:15" ht="85.15" customHeight="1" x14ac:dyDescent="0.25">
      <c r="A44" s="55" t="s">
        <v>75</v>
      </c>
      <c r="B44" s="88">
        <v>9</v>
      </c>
      <c r="C44" s="6">
        <v>328626.67</v>
      </c>
      <c r="D44" s="64"/>
      <c r="E44" s="88">
        <v>7</v>
      </c>
      <c r="F44" s="54"/>
      <c r="G44" s="7" t="s">
        <v>71</v>
      </c>
      <c r="H44" s="35"/>
      <c r="I44" s="35"/>
      <c r="J44" s="35"/>
      <c r="K44" s="35"/>
      <c r="L44" s="35"/>
      <c r="M44" s="35"/>
      <c r="N44" s="35"/>
      <c r="O44" s="35"/>
    </row>
    <row r="45" spans="1:15" ht="15.75" x14ac:dyDescent="0.25">
      <c r="A45" s="112" t="s">
        <v>34</v>
      </c>
      <c r="B45" s="113"/>
      <c r="C45" s="113"/>
      <c r="D45" s="113"/>
      <c r="E45" s="113"/>
      <c r="F45" s="113"/>
      <c r="G45" s="114"/>
      <c r="H45" s="35"/>
      <c r="I45" s="35"/>
      <c r="J45" s="35"/>
      <c r="K45" s="35"/>
      <c r="L45" s="35"/>
      <c r="M45" s="35"/>
      <c r="N45" s="35"/>
      <c r="O45" s="35"/>
    </row>
    <row r="46" spans="1:15" ht="15.75" x14ac:dyDescent="0.25">
      <c r="A46" s="112" t="s">
        <v>27</v>
      </c>
      <c r="B46" s="113"/>
      <c r="C46" s="113"/>
      <c r="D46" s="113"/>
      <c r="E46" s="113"/>
      <c r="F46" s="113"/>
      <c r="G46" s="114"/>
      <c r="H46" s="35"/>
      <c r="I46" s="35"/>
      <c r="J46" s="35"/>
      <c r="K46" s="35"/>
      <c r="L46" s="35"/>
      <c r="M46" s="35"/>
      <c r="N46" s="35"/>
      <c r="O46" s="35"/>
    </row>
    <row r="47" spans="1:15" ht="66.75" customHeight="1" x14ac:dyDescent="0.25">
      <c r="A47" s="42" t="s">
        <v>31</v>
      </c>
      <c r="B47" s="50">
        <f>SUM(B48:B48)</f>
        <v>6</v>
      </c>
      <c r="C47" s="17">
        <f>SUM(C48:C48)</f>
        <v>217866</v>
      </c>
      <c r="D47" s="51"/>
      <c r="E47" s="50">
        <f>SUM(E48:E48)</f>
        <v>6</v>
      </c>
      <c r="F47" s="52"/>
      <c r="G47" s="52"/>
      <c r="H47" s="35"/>
      <c r="I47" s="35"/>
      <c r="J47" s="35"/>
      <c r="K47" s="35"/>
      <c r="L47" s="35"/>
      <c r="M47" s="35"/>
      <c r="N47" s="35"/>
      <c r="O47" s="35"/>
    </row>
    <row r="48" spans="1:15" ht="53.25" customHeight="1" x14ac:dyDescent="0.25">
      <c r="A48" s="56" t="s">
        <v>39</v>
      </c>
      <c r="B48" s="90">
        <v>6</v>
      </c>
      <c r="C48" s="6">
        <v>217866</v>
      </c>
      <c r="D48" s="57"/>
      <c r="E48" s="90">
        <v>6</v>
      </c>
      <c r="F48" s="52"/>
      <c r="G48" s="52"/>
      <c r="H48" s="35"/>
      <c r="I48" s="35"/>
      <c r="J48" s="35"/>
      <c r="K48" s="35"/>
      <c r="L48" s="35"/>
      <c r="M48" s="35"/>
      <c r="N48" s="35"/>
      <c r="O48" s="35"/>
    </row>
    <row r="49" spans="1:15" ht="19.5" customHeight="1" x14ac:dyDescent="0.25">
      <c r="A49" s="95" t="s">
        <v>35</v>
      </c>
      <c r="B49" s="115"/>
      <c r="C49" s="115"/>
      <c r="D49" s="115"/>
      <c r="E49" s="115"/>
      <c r="F49" s="115"/>
      <c r="G49" s="116"/>
      <c r="H49" s="35"/>
      <c r="I49" s="35"/>
      <c r="J49" s="35"/>
      <c r="K49" s="35"/>
      <c r="L49" s="35"/>
      <c r="M49" s="35"/>
      <c r="N49" s="35"/>
      <c r="O49" s="35"/>
    </row>
    <row r="50" spans="1:15" ht="15.75" x14ac:dyDescent="0.25">
      <c r="A50" s="95" t="s">
        <v>24</v>
      </c>
      <c r="B50" s="115"/>
      <c r="C50" s="115"/>
      <c r="D50" s="115"/>
      <c r="E50" s="115"/>
      <c r="F50" s="115"/>
      <c r="G50" s="116"/>
      <c r="H50" s="35"/>
      <c r="I50" s="35"/>
      <c r="J50" s="35"/>
      <c r="K50" s="35"/>
      <c r="L50" s="35"/>
      <c r="M50" s="35"/>
      <c r="N50" s="35"/>
      <c r="O50" s="35"/>
    </row>
    <row r="51" spans="1:15" ht="51" customHeight="1" x14ac:dyDescent="0.25">
      <c r="A51" s="32" t="s">
        <v>25</v>
      </c>
      <c r="B51" s="65">
        <f>SUM(B52)</f>
        <v>2</v>
      </c>
      <c r="C51" s="43">
        <f>SUM(C52)</f>
        <v>30400</v>
      </c>
      <c r="D51" s="65"/>
      <c r="E51" s="18">
        <f>SUM(E52)</f>
        <v>2</v>
      </c>
      <c r="F51" s="65"/>
      <c r="G51" s="65"/>
      <c r="H51" s="35"/>
      <c r="I51" s="35"/>
      <c r="J51" s="35"/>
      <c r="K51" s="35"/>
      <c r="L51" s="35"/>
      <c r="M51" s="35"/>
      <c r="N51" s="35"/>
      <c r="O51" s="35"/>
    </row>
    <row r="52" spans="1:15" ht="61.9" customHeight="1" x14ac:dyDescent="0.25">
      <c r="A52" s="36" t="s">
        <v>26</v>
      </c>
      <c r="B52" s="7">
        <v>2</v>
      </c>
      <c r="C52" s="39">
        <v>30400</v>
      </c>
      <c r="D52" s="7"/>
      <c r="E52" s="8">
        <v>2</v>
      </c>
      <c r="F52" s="65"/>
      <c r="G52" s="65"/>
      <c r="H52" s="35"/>
      <c r="I52" s="35"/>
      <c r="J52" s="35"/>
      <c r="K52" s="35"/>
      <c r="L52" s="35"/>
      <c r="M52" s="35"/>
      <c r="N52" s="35"/>
      <c r="O52" s="35"/>
    </row>
    <row r="53" spans="1:15" ht="15.6" customHeight="1" x14ac:dyDescent="0.25">
      <c r="A53" s="122" t="s">
        <v>53</v>
      </c>
      <c r="B53" s="123"/>
      <c r="C53" s="123"/>
      <c r="D53" s="123"/>
      <c r="E53" s="123"/>
      <c r="F53" s="123"/>
      <c r="G53" s="123"/>
      <c r="H53" s="35"/>
      <c r="I53" s="35"/>
      <c r="J53" s="35"/>
      <c r="K53" s="35"/>
      <c r="L53" s="35"/>
      <c r="M53" s="35"/>
      <c r="N53" s="35"/>
      <c r="O53" s="35"/>
    </row>
    <row r="54" spans="1:15" ht="21" customHeight="1" x14ac:dyDescent="0.25">
      <c r="A54" s="122" t="s">
        <v>56</v>
      </c>
      <c r="B54" s="123"/>
      <c r="C54" s="123"/>
      <c r="D54" s="123"/>
      <c r="E54" s="123"/>
      <c r="F54" s="123"/>
      <c r="G54" s="123"/>
      <c r="H54" s="35"/>
      <c r="I54" s="35"/>
      <c r="J54" s="35"/>
      <c r="K54" s="35"/>
      <c r="L54" s="35"/>
      <c r="M54" s="35"/>
      <c r="N54" s="35"/>
      <c r="O54" s="35"/>
    </row>
    <row r="55" spans="1:15" ht="66.599999999999994" customHeight="1" x14ac:dyDescent="0.25">
      <c r="A55" s="32" t="s">
        <v>52</v>
      </c>
      <c r="B55" s="65">
        <f>SUM(B56:B58)</f>
        <v>11</v>
      </c>
      <c r="C55" s="43">
        <f>SUM(C56:C58)</f>
        <v>602077.69999999995</v>
      </c>
      <c r="D55" s="65"/>
      <c r="E55" s="18">
        <f>SUM(E56:E58)</f>
        <v>10</v>
      </c>
      <c r="F55" s="65"/>
      <c r="G55" s="65"/>
      <c r="H55" s="35"/>
      <c r="I55" s="35"/>
      <c r="J55" s="35"/>
      <c r="K55" s="35"/>
      <c r="L55" s="35"/>
      <c r="M55" s="35"/>
      <c r="N55" s="35"/>
      <c r="O55" s="35"/>
    </row>
    <row r="56" spans="1:15" ht="102.6" customHeight="1" x14ac:dyDescent="0.25">
      <c r="A56" s="36" t="s">
        <v>54</v>
      </c>
      <c r="B56" s="7">
        <v>2</v>
      </c>
      <c r="C56" s="39">
        <v>261639.8</v>
      </c>
      <c r="D56" s="65"/>
      <c r="E56" s="93">
        <v>1</v>
      </c>
      <c r="F56" s="65"/>
      <c r="G56" s="65"/>
      <c r="H56" s="35"/>
      <c r="I56" s="35"/>
      <c r="J56" s="35"/>
      <c r="K56" s="35"/>
      <c r="L56" s="35"/>
      <c r="M56" s="35"/>
      <c r="N56" s="35"/>
      <c r="O56" s="35"/>
    </row>
    <row r="57" spans="1:15" ht="102.6" customHeight="1" x14ac:dyDescent="0.25">
      <c r="A57" s="36" t="s">
        <v>55</v>
      </c>
      <c r="B57" s="7">
        <v>3</v>
      </c>
      <c r="C57" s="39">
        <v>167199.9</v>
      </c>
      <c r="D57" s="7"/>
      <c r="E57" s="8">
        <v>3</v>
      </c>
      <c r="F57" s="65"/>
      <c r="G57" s="65"/>
      <c r="H57" s="35"/>
      <c r="I57" s="35"/>
      <c r="J57" s="35"/>
      <c r="K57" s="35"/>
      <c r="L57" s="35"/>
      <c r="M57" s="35"/>
      <c r="N57" s="35"/>
      <c r="O57" s="35"/>
    </row>
    <row r="58" spans="1:15" ht="79.900000000000006" customHeight="1" x14ac:dyDescent="0.25">
      <c r="A58" s="36" t="s">
        <v>76</v>
      </c>
      <c r="B58" s="7">
        <v>6</v>
      </c>
      <c r="C58" s="39">
        <v>173238</v>
      </c>
      <c r="D58" s="7"/>
      <c r="E58" s="8">
        <v>6</v>
      </c>
      <c r="F58" s="7"/>
      <c r="G58" s="7"/>
      <c r="H58" s="35"/>
      <c r="I58" s="35"/>
      <c r="J58" s="35"/>
      <c r="K58" s="35"/>
      <c r="L58" s="35"/>
      <c r="M58" s="35"/>
      <c r="N58" s="35"/>
      <c r="O58" s="35"/>
    </row>
    <row r="59" spans="1:15" ht="22.5" customHeight="1" x14ac:dyDescent="0.25">
      <c r="A59" s="127" t="s">
        <v>73</v>
      </c>
      <c r="B59" s="128"/>
      <c r="C59" s="128"/>
      <c r="D59" s="128"/>
      <c r="E59" s="128"/>
      <c r="F59" s="128"/>
      <c r="G59" s="129"/>
      <c r="H59" s="35"/>
      <c r="I59" s="35"/>
      <c r="J59" s="35"/>
      <c r="K59" s="35"/>
      <c r="L59" s="35"/>
      <c r="M59" s="35"/>
      <c r="N59" s="35"/>
      <c r="O59" s="35"/>
    </row>
    <row r="60" spans="1:15" ht="19.5" customHeight="1" x14ac:dyDescent="0.25">
      <c r="A60" s="112" t="s">
        <v>57</v>
      </c>
      <c r="B60" s="113"/>
      <c r="C60" s="113"/>
      <c r="D60" s="113"/>
      <c r="E60" s="113"/>
      <c r="F60" s="113"/>
      <c r="G60" s="114"/>
      <c r="H60" s="35"/>
      <c r="I60" s="35"/>
      <c r="J60" s="35"/>
      <c r="K60" s="35"/>
      <c r="L60" s="35"/>
      <c r="M60" s="35"/>
      <c r="N60" s="35"/>
      <c r="O60" s="35"/>
    </row>
    <row r="61" spans="1:15" ht="68.25" customHeight="1" x14ac:dyDescent="0.25">
      <c r="A61" s="42" t="s">
        <v>58</v>
      </c>
      <c r="B61" s="66">
        <f>SUM(B62:B63)</f>
        <v>8</v>
      </c>
      <c r="C61" s="67">
        <f>SUM(C62:C63)</f>
        <v>95511.72</v>
      </c>
      <c r="D61" s="68"/>
      <c r="E61" s="66">
        <f>SUM(E62:E63)</f>
        <v>2</v>
      </c>
      <c r="F61" s="69"/>
      <c r="G61" s="86"/>
      <c r="H61" s="35"/>
      <c r="I61" s="35"/>
      <c r="J61" s="35"/>
      <c r="K61" s="35"/>
      <c r="L61" s="35"/>
      <c r="M61" s="35"/>
      <c r="N61" s="35"/>
      <c r="O61" s="35"/>
    </row>
    <row r="62" spans="1:15" ht="64.5" customHeight="1" x14ac:dyDescent="0.25">
      <c r="A62" s="70" t="s">
        <v>59</v>
      </c>
      <c r="B62" s="71">
        <v>4</v>
      </c>
      <c r="C62" s="39">
        <v>27245.08</v>
      </c>
      <c r="D62" s="69"/>
      <c r="E62" s="58">
        <v>1</v>
      </c>
      <c r="F62" s="69"/>
      <c r="G62" s="8" t="s">
        <v>71</v>
      </c>
      <c r="H62" s="35"/>
      <c r="I62" s="35"/>
      <c r="J62" s="35"/>
      <c r="K62" s="35"/>
      <c r="L62" s="35"/>
      <c r="M62" s="35"/>
      <c r="N62" s="35"/>
      <c r="O62" s="35"/>
    </row>
    <row r="63" spans="1:15" ht="69" customHeight="1" x14ac:dyDescent="0.25">
      <c r="A63" s="72" t="s">
        <v>82</v>
      </c>
      <c r="B63" s="73">
        <v>4</v>
      </c>
      <c r="C63" s="74">
        <v>68266.64</v>
      </c>
      <c r="D63" s="75"/>
      <c r="E63" s="59">
        <v>1</v>
      </c>
      <c r="F63" s="75"/>
      <c r="G63" s="8" t="s">
        <v>71</v>
      </c>
      <c r="H63" s="35"/>
      <c r="I63" s="35"/>
      <c r="J63" s="35"/>
      <c r="K63" s="35"/>
      <c r="L63" s="35"/>
      <c r="M63" s="35"/>
      <c r="N63" s="35"/>
      <c r="O63" s="35"/>
    </row>
    <row r="64" spans="1:15" ht="15.75" x14ac:dyDescent="0.25">
      <c r="A64" s="42" t="s">
        <v>60</v>
      </c>
      <c r="B64" s="71"/>
      <c r="C64" s="71"/>
      <c r="D64" s="69"/>
      <c r="E64" s="58"/>
      <c r="F64" s="69"/>
      <c r="G64" s="86"/>
      <c r="H64" s="35"/>
      <c r="I64" s="35"/>
      <c r="J64" s="35"/>
      <c r="K64" s="35"/>
      <c r="L64" s="35"/>
      <c r="M64" s="35"/>
      <c r="N64" s="35"/>
      <c r="O64" s="35"/>
    </row>
    <row r="65" spans="1:15" ht="78.75" x14ac:dyDescent="0.25">
      <c r="A65" s="56" t="s">
        <v>61</v>
      </c>
      <c r="B65" s="71">
        <v>4</v>
      </c>
      <c r="C65" s="39">
        <v>27245.08</v>
      </c>
      <c r="D65" s="69"/>
      <c r="E65" s="58">
        <v>1</v>
      </c>
      <c r="F65" s="69"/>
      <c r="G65" s="8" t="s">
        <v>71</v>
      </c>
      <c r="H65" s="35"/>
      <c r="I65" s="35"/>
      <c r="J65" s="35"/>
      <c r="K65" s="35"/>
      <c r="L65" s="35"/>
      <c r="M65" s="35"/>
      <c r="N65" s="35"/>
      <c r="O65" s="35"/>
    </row>
    <row r="66" spans="1:15" ht="47.25" x14ac:dyDescent="0.25">
      <c r="A66" s="36" t="s">
        <v>62</v>
      </c>
      <c r="B66" s="7">
        <v>4</v>
      </c>
      <c r="C66" s="39">
        <v>68266.64</v>
      </c>
      <c r="D66" s="7"/>
      <c r="E66" s="8">
        <v>1</v>
      </c>
      <c r="F66" s="7"/>
      <c r="G66" s="8" t="s">
        <v>71</v>
      </c>
      <c r="H66" s="35"/>
      <c r="I66" s="35"/>
      <c r="J66" s="35"/>
      <c r="K66" s="35"/>
      <c r="L66" s="35"/>
      <c r="M66" s="35"/>
      <c r="N66" s="35"/>
      <c r="O66" s="35"/>
    </row>
    <row r="67" spans="1:15" ht="15.75" x14ac:dyDescent="0.25">
      <c r="A67" s="112" t="s">
        <v>74</v>
      </c>
      <c r="B67" s="113"/>
      <c r="C67" s="113"/>
      <c r="D67" s="113"/>
      <c r="E67" s="113"/>
      <c r="F67" s="113"/>
      <c r="G67" s="114"/>
      <c r="H67" s="35"/>
      <c r="I67" s="35"/>
      <c r="J67" s="35"/>
      <c r="K67" s="35"/>
      <c r="L67" s="35"/>
      <c r="M67" s="35"/>
      <c r="N67" s="35"/>
      <c r="O67" s="35"/>
    </row>
    <row r="68" spans="1:15" ht="15.75" x14ac:dyDescent="0.25">
      <c r="A68" s="112" t="s">
        <v>63</v>
      </c>
      <c r="B68" s="113"/>
      <c r="C68" s="113"/>
      <c r="D68" s="113"/>
      <c r="E68" s="113"/>
      <c r="F68" s="113"/>
      <c r="G68" s="114"/>
      <c r="H68" s="35"/>
      <c r="I68" s="35"/>
      <c r="J68" s="35"/>
      <c r="K68" s="35"/>
      <c r="L68" s="35"/>
      <c r="M68" s="35"/>
      <c r="N68" s="35"/>
      <c r="O68" s="35"/>
    </row>
    <row r="69" spans="1:15" ht="69.75" customHeight="1" x14ac:dyDescent="0.25">
      <c r="A69" s="42" t="s">
        <v>64</v>
      </c>
      <c r="B69" s="76">
        <v>2</v>
      </c>
      <c r="C69" s="43">
        <v>30165.34</v>
      </c>
      <c r="D69" s="51"/>
      <c r="E69" s="50">
        <f>SUM(E70)</f>
        <v>2</v>
      </c>
      <c r="F69" s="52"/>
      <c r="G69" s="52"/>
      <c r="H69" s="35"/>
      <c r="I69" s="35"/>
      <c r="J69" s="35"/>
      <c r="K69" s="35"/>
      <c r="L69" s="35"/>
      <c r="M69" s="35"/>
      <c r="N69" s="35"/>
      <c r="O69" s="35"/>
    </row>
    <row r="70" spans="1:15" ht="119.25" customHeight="1" x14ac:dyDescent="0.25">
      <c r="A70" s="56" t="s">
        <v>65</v>
      </c>
      <c r="B70" s="88">
        <v>2</v>
      </c>
      <c r="C70" s="39">
        <v>30165.34</v>
      </c>
      <c r="D70" s="57"/>
      <c r="E70" s="90">
        <v>2</v>
      </c>
      <c r="F70" s="52"/>
      <c r="G70" s="52"/>
      <c r="H70" s="35"/>
      <c r="I70" s="35"/>
      <c r="J70" s="35"/>
      <c r="K70" s="35"/>
      <c r="L70" s="35"/>
      <c r="M70" s="35"/>
      <c r="N70" s="35"/>
      <c r="O70" s="35"/>
    </row>
    <row r="71" spans="1:15" ht="15.75" x14ac:dyDescent="0.25">
      <c r="A71" s="112" t="s">
        <v>72</v>
      </c>
      <c r="B71" s="117"/>
      <c r="C71" s="117"/>
      <c r="D71" s="117"/>
      <c r="E71" s="117"/>
      <c r="F71" s="117"/>
      <c r="G71" s="118"/>
      <c r="H71" s="35"/>
      <c r="I71" s="35"/>
      <c r="J71" s="35"/>
      <c r="K71" s="35"/>
      <c r="L71" s="35"/>
      <c r="M71" s="35"/>
      <c r="N71" s="35"/>
      <c r="O71" s="35"/>
    </row>
    <row r="72" spans="1:15" ht="15.75" x14ac:dyDescent="0.25">
      <c r="A72" s="124" t="s">
        <v>66</v>
      </c>
      <c r="B72" s="125"/>
      <c r="C72" s="125"/>
      <c r="D72" s="125"/>
      <c r="E72" s="125"/>
      <c r="F72" s="125"/>
      <c r="G72" s="126"/>
      <c r="H72" s="35"/>
      <c r="I72" s="35"/>
      <c r="J72" s="35"/>
      <c r="K72" s="35"/>
      <c r="L72" s="35"/>
      <c r="M72" s="35"/>
      <c r="N72" s="35"/>
      <c r="O72" s="35"/>
    </row>
    <row r="73" spans="1:15" ht="63" x14ac:dyDescent="0.25">
      <c r="A73" s="42" t="s">
        <v>67</v>
      </c>
      <c r="B73" s="50">
        <f>SUM(B74:B76)</f>
        <v>217</v>
      </c>
      <c r="C73" s="17">
        <f>SUM(C74:C76)</f>
        <v>2006453.94</v>
      </c>
      <c r="D73" s="57"/>
      <c r="E73" s="50">
        <f>SUM(E74:E76)</f>
        <v>131</v>
      </c>
      <c r="F73" s="52"/>
      <c r="G73" s="52"/>
      <c r="H73" s="35"/>
      <c r="I73" s="35"/>
      <c r="J73" s="35"/>
      <c r="K73" s="35"/>
      <c r="L73" s="35"/>
      <c r="M73" s="35"/>
      <c r="N73" s="35"/>
      <c r="O73" s="35"/>
    </row>
    <row r="74" spans="1:15" ht="94.5" x14ac:dyDescent="0.25">
      <c r="A74" s="77" t="s">
        <v>68</v>
      </c>
      <c r="B74" s="7">
        <v>18</v>
      </c>
      <c r="C74" s="39">
        <v>229500</v>
      </c>
      <c r="D74" s="7"/>
      <c r="E74" s="7">
        <v>11</v>
      </c>
      <c r="F74" s="7"/>
      <c r="G74" s="7"/>
      <c r="H74" s="35"/>
      <c r="I74" s="35"/>
      <c r="J74" s="35"/>
      <c r="K74" s="35"/>
      <c r="L74" s="35"/>
      <c r="M74" s="35"/>
      <c r="N74" s="35"/>
      <c r="O74" s="35"/>
    </row>
    <row r="75" spans="1:15" ht="94.5" x14ac:dyDescent="0.25">
      <c r="A75" s="77" t="s">
        <v>69</v>
      </c>
      <c r="B75" s="7">
        <v>18</v>
      </c>
      <c r="C75" s="39">
        <v>110665.14</v>
      </c>
      <c r="D75" s="7"/>
      <c r="E75" s="8">
        <v>11</v>
      </c>
      <c r="F75" s="7"/>
      <c r="G75" s="7"/>
      <c r="H75" s="35"/>
      <c r="I75" s="35"/>
      <c r="J75" s="35"/>
      <c r="K75" s="35"/>
      <c r="L75" s="35"/>
      <c r="M75" s="35"/>
      <c r="N75" s="35"/>
      <c r="O75" s="35"/>
    </row>
    <row r="76" spans="1:15" ht="78.75" x14ac:dyDescent="0.25">
      <c r="A76" s="77" t="s">
        <v>70</v>
      </c>
      <c r="B76" s="7">
        <v>181</v>
      </c>
      <c r="C76" s="94">
        <v>1666288.8</v>
      </c>
      <c r="D76" s="7"/>
      <c r="E76" s="8">
        <v>109</v>
      </c>
      <c r="F76" s="7"/>
      <c r="G76" s="91"/>
      <c r="H76" s="35"/>
      <c r="I76" s="35"/>
      <c r="J76" s="35"/>
      <c r="K76" s="35"/>
      <c r="L76" s="35"/>
      <c r="M76" s="35"/>
      <c r="N76" s="35"/>
      <c r="O76" s="35"/>
    </row>
    <row r="77" spans="1:15" ht="15.75" x14ac:dyDescent="0.25">
      <c r="A77" s="112" t="s">
        <v>35</v>
      </c>
      <c r="B77" s="117"/>
      <c r="C77" s="117"/>
      <c r="D77" s="117"/>
      <c r="E77" s="117"/>
      <c r="F77" s="117"/>
      <c r="G77" s="118"/>
      <c r="H77" s="35"/>
      <c r="I77" s="35"/>
      <c r="J77" s="35"/>
      <c r="K77" s="35"/>
      <c r="L77" s="35"/>
      <c r="M77" s="35"/>
      <c r="N77" s="35"/>
      <c r="O77" s="35"/>
    </row>
    <row r="78" spans="1:15" ht="15.75" x14ac:dyDescent="0.25">
      <c r="A78" s="119" t="s">
        <v>77</v>
      </c>
      <c r="B78" s="120"/>
      <c r="C78" s="120"/>
      <c r="D78" s="120"/>
      <c r="E78" s="120"/>
      <c r="F78" s="120"/>
      <c r="G78" s="121"/>
      <c r="H78" s="35"/>
      <c r="I78" s="35"/>
      <c r="J78" s="35"/>
      <c r="K78" s="35"/>
      <c r="L78" s="35"/>
      <c r="M78" s="35"/>
      <c r="N78" s="35"/>
      <c r="O78" s="35"/>
    </row>
    <row r="79" spans="1:15" ht="47.25" x14ac:dyDescent="0.25">
      <c r="A79" s="78" t="s">
        <v>78</v>
      </c>
      <c r="B79" s="76">
        <f>SUM(B80:B84)</f>
        <v>44</v>
      </c>
      <c r="C79" s="79">
        <f>SUM(C80:C84)</f>
        <v>935273.31</v>
      </c>
      <c r="D79" s="76"/>
      <c r="E79" s="76">
        <f>SUM(E80:E84)</f>
        <v>44</v>
      </c>
      <c r="F79" s="80"/>
      <c r="G79" s="80"/>
      <c r="H79" s="35"/>
      <c r="I79" s="35"/>
      <c r="J79" s="35"/>
      <c r="K79" s="35"/>
      <c r="L79" s="35"/>
      <c r="M79" s="35"/>
      <c r="N79" s="35"/>
      <c r="O79" s="35"/>
    </row>
    <row r="80" spans="1:15" ht="63" x14ac:dyDescent="0.25">
      <c r="A80" s="81" t="s">
        <v>79</v>
      </c>
      <c r="B80" s="7">
        <v>2</v>
      </c>
      <c r="C80" s="63">
        <v>108000</v>
      </c>
      <c r="D80" s="80"/>
      <c r="E80" s="88">
        <v>2</v>
      </c>
      <c r="F80" s="80"/>
      <c r="G80" s="80"/>
      <c r="H80" s="35"/>
      <c r="I80" s="35"/>
      <c r="J80" s="35"/>
      <c r="K80" s="35"/>
      <c r="L80" s="35"/>
      <c r="M80" s="35"/>
      <c r="N80" s="35"/>
      <c r="O80" s="35"/>
    </row>
    <row r="81" spans="1:15" ht="63" x14ac:dyDescent="0.25">
      <c r="A81" s="81" t="s">
        <v>80</v>
      </c>
      <c r="B81" s="7">
        <v>7</v>
      </c>
      <c r="C81" s="63">
        <v>280000</v>
      </c>
      <c r="D81" s="80"/>
      <c r="E81" s="88">
        <v>7</v>
      </c>
      <c r="F81" s="80"/>
      <c r="G81" s="80"/>
      <c r="H81" s="35"/>
      <c r="I81" s="35"/>
      <c r="J81" s="35"/>
      <c r="K81" s="35"/>
      <c r="L81" s="35"/>
      <c r="M81" s="35"/>
      <c r="N81" s="35"/>
      <c r="O81" s="35"/>
    </row>
    <row r="82" spans="1:15" ht="47.25" x14ac:dyDescent="0.25">
      <c r="A82" s="47" t="s">
        <v>81</v>
      </c>
      <c r="B82" s="8">
        <v>26</v>
      </c>
      <c r="C82" s="6">
        <v>455000</v>
      </c>
      <c r="D82" s="8"/>
      <c r="E82" s="8">
        <v>26</v>
      </c>
      <c r="F82" s="80"/>
      <c r="G82" s="80"/>
      <c r="H82" s="35"/>
      <c r="I82" s="35"/>
      <c r="J82" s="35"/>
      <c r="K82" s="35"/>
      <c r="L82" s="35"/>
      <c r="M82" s="35"/>
      <c r="N82" s="35"/>
      <c r="O82" s="35"/>
    </row>
    <row r="83" spans="1:15" ht="141.75" x14ac:dyDescent="0.25">
      <c r="A83" s="47" t="s">
        <v>87</v>
      </c>
      <c r="B83" s="8">
        <v>2</v>
      </c>
      <c r="C83" s="6">
        <v>24000</v>
      </c>
      <c r="D83" s="8"/>
      <c r="E83" s="8">
        <v>2</v>
      </c>
      <c r="F83" s="46"/>
      <c r="G83" s="46"/>
      <c r="H83" s="35"/>
      <c r="I83" s="35"/>
      <c r="J83" s="35"/>
      <c r="K83" s="35"/>
      <c r="L83" s="35"/>
      <c r="M83" s="35"/>
      <c r="N83" s="35"/>
      <c r="O83" s="35"/>
    </row>
    <row r="84" spans="1:15" ht="94.5" x14ac:dyDescent="0.25">
      <c r="A84" s="47" t="s">
        <v>88</v>
      </c>
      <c r="B84" s="8">
        <v>7</v>
      </c>
      <c r="C84" s="6">
        <v>68273.31</v>
      </c>
      <c r="D84" s="8"/>
      <c r="E84" s="8">
        <v>7</v>
      </c>
      <c r="F84" s="46"/>
      <c r="G84" s="46"/>
      <c r="H84" s="35"/>
      <c r="I84" s="35"/>
      <c r="J84" s="35"/>
      <c r="K84" s="35"/>
      <c r="L84" s="35"/>
      <c r="M84" s="35"/>
      <c r="N84" s="35"/>
      <c r="O84" s="35"/>
    </row>
    <row r="85" spans="1:15" ht="15.75" x14ac:dyDescent="0.25">
      <c r="A85" s="112" t="s">
        <v>35</v>
      </c>
      <c r="B85" s="117"/>
      <c r="C85" s="117"/>
      <c r="D85" s="117"/>
      <c r="E85" s="117"/>
      <c r="F85" s="117"/>
      <c r="G85" s="118"/>
      <c r="H85" s="35"/>
      <c r="I85" s="35"/>
      <c r="J85" s="35"/>
      <c r="K85" s="35"/>
      <c r="L85" s="35"/>
      <c r="M85" s="35"/>
      <c r="N85" s="35"/>
      <c r="O85" s="35"/>
    </row>
    <row r="86" spans="1:15" ht="15.75" x14ac:dyDescent="0.25">
      <c r="A86" s="119" t="s">
        <v>83</v>
      </c>
      <c r="B86" s="120"/>
      <c r="C86" s="120"/>
      <c r="D86" s="120"/>
      <c r="E86" s="120"/>
      <c r="F86" s="120"/>
      <c r="G86" s="121"/>
      <c r="H86" s="35"/>
      <c r="I86" s="35"/>
      <c r="J86" s="35"/>
      <c r="K86" s="35"/>
      <c r="L86" s="35"/>
      <c r="M86" s="35"/>
      <c r="N86" s="35"/>
      <c r="O86" s="35"/>
    </row>
    <row r="87" spans="1:15" ht="47.25" x14ac:dyDescent="0.25">
      <c r="A87" s="78" t="s">
        <v>84</v>
      </c>
      <c r="B87" s="89">
        <f>B88+B89</f>
        <v>15</v>
      </c>
      <c r="C87" s="82">
        <f>C88+C89</f>
        <v>161637</v>
      </c>
      <c r="D87" s="8"/>
      <c r="E87" s="89">
        <f>SUM(E88:E89)</f>
        <v>15</v>
      </c>
      <c r="F87" s="46"/>
      <c r="G87" s="46"/>
      <c r="H87" s="35"/>
      <c r="I87" s="35"/>
      <c r="J87" s="35"/>
      <c r="K87" s="35"/>
      <c r="L87" s="35"/>
      <c r="M87" s="35"/>
      <c r="N87" s="35"/>
      <c r="O87" s="35"/>
    </row>
    <row r="88" spans="1:15" ht="94.5" x14ac:dyDescent="0.25">
      <c r="A88" s="83" t="s">
        <v>85</v>
      </c>
      <c r="B88" s="8">
        <v>2</v>
      </c>
      <c r="C88" s="6">
        <v>46797</v>
      </c>
      <c r="D88" s="8"/>
      <c r="E88" s="8">
        <v>2</v>
      </c>
      <c r="F88" s="46"/>
      <c r="G88" s="46"/>
      <c r="H88" s="35"/>
      <c r="I88" s="35"/>
      <c r="J88" s="35"/>
      <c r="K88" s="35"/>
      <c r="L88" s="35"/>
      <c r="M88" s="35"/>
      <c r="N88" s="35"/>
      <c r="O88" s="35"/>
    </row>
    <row r="89" spans="1:15" ht="93" customHeight="1" x14ac:dyDescent="0.25">
      <c r="A89" s="47" t="s">
        <v>86</v>
      </c>
      <c r="B89" s="8">
        <v>13</v>
      </c>
      <c r="C89" s="6">
        <v>114840</v>
      </c>
      <c r="D89" s="8"/>
      <c r="E89" s="8">
        <v>13</v>
      </c>
      <c r="F89" s="46"/>
      <c r="G89" s="46"/>
      <c r="H89" s="35"/>
      <c r="I89" s="35"/>
      <c r="J89" s="35"/>
      <c r="K89" s="35"/>
      <c r="L89" s="35"/>
      <c r="M89" s="35"/>
      <c r="N89" s="35"/>
      <c r="O89" s="35"/>
    </row>
    <row r="90" spans="1:15" ht="15.75" x14ac:dyDescent="0.25">
      <c r="A90" s="95" t="s">
        <v>90</v>
      </c>
      <c r="B90" s="96"/>
      <c r="C90" s="96"/>
      <c r="D90" s="96"/>
      <c r="E90" s="96"/>
      <c r="F90" s="96"/>
      <c r="G90" s="97"/>
      <c r="H90" s="35"/>
      <c r="I90" s="35"/>
      <c r="J90" s="35"/>
      <c r="K90" s="35"/>
      <c r="L90" s="35"/>
      <c r="M90" s="35"/>
      <c r="N90" s="35"/>
      <c r="O90" s="35"/>
    </row>
    <row r="91" spans="1:15" ht="15.75" x14ac:dyDescent="0.25">
      <c r="A91" s="98" t="s">
        <v>89</v>
      </c>
      <c r="B91" s="99"/>
      <c r="C91" s="99"/>
      <c r="D91" s="99"/>
      <c r="E91" s="99"/>
      <c r="F91" s="99"/>
      <c r="G91" s="100"/>
      <c r="H91" s="35"/>
      <c r="I91" s="35"/>
      <c r="J91" s="35"/>
      <c r="K91" s="35"/>
      <c r="L91" s="35"/>
      <c r="M91" s="35"/>
      <c r="N91" s="35"/>
      <c r="O91" s="35"/>
    </row>
    <row r="92" spans="1:15" ht="47.25" x14ac:dyDescent="0.25">
      <c r="A92" s="84" t="s">
        <v>91</v>
      </c>
      <c r="B92" s="65">
        <f>SUM(B93:B96)</f>
        <v>37</v>
      </c>
      <c r="C92" s="65">
        <f>SUM(C93:C96)</f>
        <v>506680</v>
      </c>
      <c r="D92" s="65"/>
      <c r="E92" s="18">
        <f>SUM(E93:E96)</f>
        <v>0</v>
      </c>
      <c r="F92" s="65"/>
      <c r="G92" s="65"/>
      <c r="H92" s="35"/>
      <c r="I92" s="35"/>
      <c r="J92" s="35"/>
      <c r="K92" s="35"/>
      <c r="L92" s="35"/>
      <c r="M92" s="35"/>
      <c r="N92" s="35"/>
      <c r="O92" s="35"/>
    </row>
    <row r="93" spans="1:15" ht="94.5" x14ac:dyDescent="0.25">
      <c r="A93" s="85" t="s">
        <v>92</v>
      </c>
      <c r="B93" s="7">
        <v>2</v>
      </c>
      <c r="C93" s="39">
        <v>46995</v>
      </c>
      <c r="D93" s="7"/>
      <c r="E93" s="8">
        <v>0</v>
      </c>
      <c r="F93" s="7"/>
      <c r="G93" s="7"/>
      <c r="H93" s="35"/>
      <c r="I93" s="35"/>
      <c r="J93" s="35"/>
      <c r="K93" s="35"/>
      <c r="L93" s="35"/>
      <c r="M93" s="35"/>
      <c r="N93" s="35"/>
      <c r="O93" s="35"/>
    </row>
    <row r="94" spans="1:15" ht="63" x14ac:dyDescent="0.25">
      <c r="A94" s="85" t="s">
        <v>93</v>
      </c>
      <c r="B94" s="7">
        <v>6</v>
      </c>
      <c r="C94" s="39">
        <v>188792</v>
      </c>
      <c r="D94" s="7"/>
      <c r="E94" s="8">
        <v>0</v>
      </c>
      <c r="F94" s="7"/>
      <c r="G94" s="7"/>
      <c r="H94" s="35"/>
      <c r="I94" s="35"/>
      <c r="J94" s="35"/>
      <c r="K94" s="35"/>
      <c r="L94" s="35"/>
      <c r="M94" s="35"/>
      <c r="N94" s="35"/>
      <c r="O94" s="35"/>
    </row>
    <row r="95" spans="1:15" ht="31.5" x14ac:dyDescent="0.25">
      <c r="A95" s="85" t="s">
        <v>94</v>
      </c>
      <c r="B95" s="7">
        <v>28</v>
      </c>
      <c r="C95" s="39">
        <v>261900</v>
      </c>
      <c r="D95" s="7"/>
      <c r="E95" s="8">
        <v>0</v>
      </c>
      <c r="F95" s="7"/>
      <c r="G95" s="7"/>
      <c r="H95" s="35"/>
      <c r="I95" s="35"/>
      <c r="J95" s="35"/>
      <c r="K95" s="35"/>
      <c r="L95" s="35"/>
      <c r="M95" s="35"/>
      <c r="N95" s="35"/>
      <c r="O95" s="35"/>
    </row>
    <row r="96" spans="1:15" ht="78.75" x14ac:dyDescent="0.25">
      <c r="A96" s="85" t="s">
        <v>95</v>
      </c>
      <c r="B96" s="7">
        <v>1</v>
      </c>
      <c r="C96" s="39">
        <v>8993</v>
      </c>
      <c r="D96" s="7"/>
      <c r="E96" s="8">
        <v>0</v>
      </c>
      <c r="F96" s="7"/>
      <c r="G96" s="7"/>
      <c r="H96" s="35"/>
      <c r="I96" s="35"/>
      <c r="J96" s="35"/>
      <c r="K96" s="35"/>
      <c r="L96" s="35"/>
      <c r="M96" s="35"/>
      <c r="N96" s="35"/>
      <c r="O96" s="35"/>
    </row>
  </sheetData>
  <mergeCells count="28">
    <mergeCell ref="A85:G85"/>
    <mergeCell ref="A86:G86"/>
    <mergeCell ref="A78:G78"/>
    <mergeCell ref="A53:G53"/>
    <mergeCell ref="A54:G54"/>
    <mergeCell ref="A72:G72"/>
    <mergeCell ref="A59:G59"/>
    <mergeCell ref="A60:G60"/>
    <mergeCell ref="A67:G67"/>
    <mergeCell ref="A68:G68"/>
    <mergeCell ref="A71:G71"/>
    <mergeCell ref="A77:G77"/>
    <mergeCell ref="A90:G90"/>
    <mergeCell ref="A91:G91"/>
    <mergeCell ref="A25:G25"/>
    <mergeCell ref="A1:O1"/>
    <mergeCell ref="A2:G2"/>
    <mergeCell ref="A12:G12"/>
    <mergeCell ref="A4:G4"/>
    <mergeCell ref="A24:G24"/>
    <mergeCell ref="A13:H13"/>
    <mergeCell ref="A5:G5"/>
    <mergeCell ref="A46:G46"/>
    <mergeCell ref="A38:G38"/>
    <mergeCell ref="A39:G39"/>
    <mergeCell ref="A49:G49"/>
    <mergeCell ref="A50:G50"/>
    <mergeCell ref="A45:G4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2022-12-14T07:31:20Z</dcterms:modified>
</cp:coreProperties>
</file>